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ZooDisk\Pravna sluzba NAS\11_NABAVA\6. JEDNOSTAVNA NABAVA\2025\18-210-2025-Uređenje veterinarske ambulante\"/>
    </mc:Choice>
  </mc:AlternateContent>
  <xr:revisionPtr revIDLastSave="0" documentId="13_ncr:1_{7BFAF347-AD71-4FDB-99AA-F78878210E93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Naslovnica" sheetId="2" r:id="rId1"/>
    <sheet name="Opci uvjeti" sheetId="3" r:id="rId2"/>
    <sheet name="Troškovnik" sheetId="1" r:id="rId3"/>
  </sheets>
  <calcPr calcId="191029"/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0" i="1"/>
  <c r="F29" i="1"/>
  <c r="F28" i="1"/>
  <c r="F27" i="1"/>
  <c r="F23" i="1"/>
  <c r="F22" i="1"/>
  <c r="F21" i="1"/>
  <c r="F20" i="1"/>
  <c r="F19" i="1"/>
  <c r="F24" i="1" s="1"/>
  <c r="F15" i="1"/>
  <c r="F14" i="1"/>
  <c r="F13" i="1"/>
  <c r="F12" i="1"/>
  <c r="F11" i="1"/>
  <c r="F4" i="1"/>
  <c r="F7" i="1"/>
  <c r="F6" i="1"/>
  <c r="F5" i="1"/>
  <c r="F8" i="1" l="1"/>
  <c r="F16" i="1"/>
  <c r="F31" i="1"/>
  <c r="F39" i="1"/>
  <c r="F41" i="1" l="1"/>
  <c r="F42" i="1"/>
  <c r="F43" i="1" l="1"/>
</calcChain>
</file>

<file path=xl/sharedStrings.xml><?xml version="1.0" encoding="utf-8"?>
<sst xmlns="http://schemas.openxmlformats.org/spreadsheetml/2006/main" count="126" uniqueCount="78">
  <si>
    <t>Redni broj</t>
  </si>
  <si>
    <t>Opis</t>
  </si>
  <si>
    <t>Jedinica mjere</t>
  </si>
  <si>
    <t>Količina</t>
  </si>
  <si>
    <t>Jedinična cijena</t>
  </si>
  <si>
    <t>Ukupno</t>
  </si>
  <si>
    <t>Investitor</t>
  </si>
  <si>
    <t>Ustanova ZOO grada Zagreba</t>
  </si>
  <si>
    <t>Fakultetsko dobro 1, Zagreb</t>
  </si>
  <si>
    <t>OIB 69262261098</t>
  </si>
  <si>
    <t>Građevina</t>
  </si>
  <si>
    <t>Lokacija</t>
  </si>
  <si>
    <t>ZOP</t>
  </si>
  <si>
    <t>BP</t>
  </si>
  <si>
    <t>datum</t>
  </si>
  <si>
    <t>K. Č. 4932, k.o. Maksimir</t>
  </si>
  <si>
    <t>Opće napomene vezane uz troškovnik</t>
  </si>
  <si>
    <t>Općenito</t>
  </si>
  <si>
    <t>Sastavni dio projekta nacrte je ovaj troškovnik. Prije davanja ponude ponuđač treba dobiti na uvid sve nacrte te obavezno izvršiti uvid u postojeće stanje na licu mjesta. Sve eventualne nejasnoće dužan je razjasniti s projektantom prije predaje ponude, naknadne primjedbe neće se uvažiti. Radove treba izvesti po opisu pojedine stavke troškovnika, ovim općim napomenama i nacrtima. Obračun će biti po stvarno izvedenim količinama registriranim i ovjerenim u građevinskoj knjizi ukoliko se drugačije ne ugovori. U cijeni moraju biti sadržani i radovi koji se neće posebno platiti kao što su:</t>
  </si>
  <si>
    <t>zaštita dijelova na kojima se ne vrši zahvat,</t>
  </si>
  <si>
    <t>uređenje gradilišta po završetku rada s otklanjanjem svih otpadaka, ambalaže, oplate i sl.,</t>
  </si>
  <si>
    <t>uskladištenje materijala i elemenata za sve radove do njihove ugradbe,</t>
  </si>
  <si>
    <t>osiguranje građevine i radnika,</t>
  </si>
  <si>
    <t>sve radove vezane uz primjenu zaštite na radu,</t>
  </si>
  <si>
    <t>grancijski rok,</t>
  </si>
  <si>
    <t>sve transporte materijala do objekta i kroz objekt.</t>
  </si>
  <si>
    <t>Pripremiti sav materijal za zaštitu okolnih i pristupnih  prostora (pregrade, pokrivanje i slično), sve u cijeni stavke.</t>
  </si>
  <si>
    <t>Pripremni radovi ne obračunavaju se posebno, nego su u cijeni pojedine stavke troškovnika.</t>
  </si>
  <si>
    <t>Za proizvod koji je u troškovniku odabran, odnosno točno određen vrstom, tipom i proizvođačem može se ponuditi i drugi odgovarajući, ali mora tehnički zadovoljavati (dimenzije i slično) te sadržavati minimum kvalitete kao odabrani.</t>
  </si>
  <si>
    <t>Nacrti služe kao baza za izradu radioničke dokumentacije. Radioničku dokumentaciju u okviru cijene stavke izvodi izvođač pojedinih vrsta radova i prije izvedbe treba ih predati na ovjeru. Kod razrade načelnih detalja izvođač je dužan primjenjivati najnovija tehnološka i tehnička dostignuća uz uvjet da uz svoju tehnoligiju maksimalno poštuju zahtjeve načelnih detalja (izgled, mjere, materijali i sl.). Izrada radioničke dokumentacije po potrebi je u cijeni svake stavke.</t>
  </si>
  <si>
    <t>Izvedba</t>
  </si>
  <si>
    <t xml:space="preserve">Kod izvedbe neophodno je terminski uskladiti izvođenje pojedinih vrsta radova te koordinacija u izvedbi (stolar, bravar, staklar, izvođač knaufa, izvođač instalacija i slično). </t>
  </si>
  <si>
    <t>Zahtjeva se vrhunska kvaliteta izvedbe pa se zahtjevaju provjereni izvođači s referencama.</t>
  </si>
  <si>
    <t>Izvođač mora upozoriti na sve eventualne nejasnoće te ih rješiti prije izvedbe razjašnjenjem, dopunom, korekcijom, promjenom detalja i slično.</t>
  </si>
  <si>
    <t>Završna napomena</t>
  </si>
  <si>
    <t>Izmjeru uzimati na licu mjesta.</t>
  </si>
  <si>
    <t>Investitoru se predaje kompletan troškovnikom opisan element, ugrađen i osposobljen za besprjekornu funkciju.</t>
  </si>
  <si>
    <t>m2</t>
  </si>
  <si>
    <t>Demontaža ulaznih vrata kaveza, odvoz u radionicu, pjeskarenje, bojanje kompletnih vrata, popravak malih vratašca</t>
  </si>
  <si>
    <t>Demontaža postojećeg odvodnog sifona na zidu i ugradnja novog podnog sifona, polaganje keramičkog sokla</t>
  </si>
  <si>
    <t>Svakodnevno čišćenje gradilišta, zaštita kompletnog prostora, završno čišćenje i odvoz građevinskog otpada po završetku</t>
  </si>
  <si>
    <t>Redni Broj</t>
  </si>
  <si>
    <t>Jedinična mjera</t>
  </si>
  <si>
    <t>Demontaža postojećih vrata u kavezu, rezanje na licu mjesta odvoz i zbrinjavanje otpada</t>
  </si>
  <si>
    <t>Uređenje ulaznih vrata kaveza, brušenje, bojanje, zamjena čelićne mreže</t>
  </si>
  <si>
    <t>Ličenje zidova, gletanje, brušenje, zaštita prostora, zidovi se liče perivom lateks bojom</t>
  </si>
  <si>
    <t>Priprema prostorije za ličenje zidova, micanje stvari, zaštita kompletnog prostora</t>
  </si>
  <si>
    <t>Priprema zidova za ličenje, gletanje brušenje i impregniranje</t>
  </si>
  <si>
    <t>Ličenje zidova u dvije ruke</t>
  </si>
  <si>
    <t>Brušenje i bojanje bakrenih cijevi grijanja</t>
  </si>
  <si>
    <t>Obrada špaleta nakon ugradnje novih vrata</t>
  </si>
  <si>
    <t>Demontaža i odvoz postojećih ulaznih vrata</t>
  </si>
  <si>
    <t>Izrada i montaža novih komarnika po mjeri</t>
  </si>
  <si>
    <t>Sve stavke se moraju odraditi u cjeni sa komplet alatom materijalom do pune gotovosti.</t>
  </si>
  <si>
    <t>Uređenje kaveza: Otucanje stare žbuke, ravnanje zidova, priprema za polaganje keramičkih pločica, dobava i ugradnja keramičkih pločica 60x60 1klasa</t>
  </si>
  <si>
    <t>Uređenje kaveza: Otucanje stare žbuke, ravnanje zidova, priprema za polaganje keramičkih pločica, dobava i ugradnja keramičkih pločica 60x60 1 klasa</t>
  </si>
  <si>
    <t xml:space="preserve">Izrada po mjeri novih PVC (dvokrilnih) vrata, 6 komora, 3 brtve, alu kvaka i cilindar, u zelenom tonu po izboru Investitora, zajedno  s montažom </t>
  </si>
  <si>
    <t>kom.</t>
  </si>
  <si>
    <t>kpl.</t>
  </si>
  <si>
    <t>1. Kavezi</t>
  </si>
  <si>
    <t>2. Hodnik</t>
  </si>
  <si>
    <t>3. Ambulanta</t>
  </si>
  <si>
    <t>4. Oporavilište</t>
  </si>
  <si>
    <t>KAVEZI UKUPNO:</t>
  </si>
  <si>
    <t>HODNIK UKUPNO:</t>
  </si>
  <si>
    <t>AMBULANTA UKUPNO:</t>
  </si>
  <si>
    <t>OPORAVILIŠTE UKUPNO:</t>
  </si>
  <si>
    <t>5. PVC vrata i komarnici</t>
  </si>
  <si>
    <t>PVC VRATA I KOMARNICI UKUPNO:</t>
  </si>
  <si>
    <t>TROŠKOVNIK UREĐENJA AMBULANTE ZOO VRTA</t>
  </si>
  <si>
    <t xml:space="preserve">UKUPNO (BEZ PDV-a): </t>
  </si>
  <si>
    <t>PDV:</t>
  </si>
  <si>
    <t>Uređenje kaveza: Otucanje stare žbuke, ravnanje zidova, priprema za polaganje keramičkih pločica, dobava i ugradnja keramičkih pločica 60x60 ( prva klasa pločica)</t>
  </si>
  <si>
    <t>m1</t>
  </si>
  <si>
    <t>UKUPNO (S PDV-om)</t>
  </si>
  <si>
    <t>N-18-210-2025</t>
  </si>
  <si>
    <t>Predmet nabave: UREĐENJE VETERINARSKE AMBULANTE</t>
  </si>
  <si>
    <t>Troškovnik uređenja veterinarske ambulante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</si>
</sst>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4" fontId="0" fillId="0" borderId="0" xfId="0" applyNumberForma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2" borderId="0" xfId="0" applyFont="1" applyFill="1"/>
    <xf numFmtId="0" fontId="0" fillId="0" borderId="1" xfId="0" applyBorder="1" applyAlignment="1">
      <alignment wrapText="1"/>
    </xf>
    <xf numFmtId="0" fontId="2" fillId="3" borderId="0" xfId="0" applyFont="1" applyFill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0" fillId="0" borderId="1" xfId="0" applyBorder="1" applyAlignment="1">
      <alignment horizontal="right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1179854</xdr:colOff>
      <xdr:row>1</xdr:row>
      <xdr:rowOff>25960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D6737A1E-555E-B104-2A63-25D45FC0F1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206774" cy="597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F45AC-A41A-45FD-AC7C-84029787747E}">
  <dimension ref="A1:B15"/>
  <sheetViews>
    <sheetView tabSelected="1" topLeftCell="A2" workbookViewId="0">
      <selection activeCell="F16" sqref="F16"/>
    </sheetView>
  </sheetViews>
  <sheetFormatPr defaultRowHeight="14.4" x14ac:dyDescent="0.3"/>
  <cols>
    <col min="1" max="1" width="29.5546875" customWidth="1"/>
    <col min="2" max="2" width="38.88671875" customWidth="1"/>
  </cols>
  <sheetData>
    <row r="1" spans="1:2" ht="45" customHeight="1" x14ac:dyDescent="0.3"/>
    <row r="2" spans="1:2" x14ac:dyDescent="0.3">
      <c r="A2" t="s">
        <v>76</v>
      </c>
    </row>
    <row r="3" spans="1:2" x14ac:dyDescent="0.3">
      <c r="A3" t="s">
        <v>75</v>
      </c>
    </row>
    <row r="6" spans="1:2" x14ac:dyDescent="0.3">
      <c r="A6" t="s">
        <v>6</v>
      </c>
      <c r="B6" t="s">
        <v>7</v>
      </c>
    </row>
    <row r="7" spans="1:2" x14ac:dyDescent="0.3">
      <c r="B7" t="s">
        <v>8</v>
      </c>
    </row>
    <row r="8" spans="1:2" x14ac:dyDescent="0.3">
      <c r="B8" t="s">
        <v>9</v>
      </c>
    </row>
    <row r="10" spans="1:2" x14ac:dyDescent="0.3">
      <c r="A10" t="s">
        <v>10</v>
      </c>
      <c r="B10" t="s">
        <v>77</v>
      </c>
    </row>
    <row r="11" spans="1:2" x14ac:dyDescent="0.3">
      <c r="A11" t="s">
        <v>11</v>
      </c>
      <c r="B11" t="s">
        <v>8</v>
      </c>
    </row>
    <row r="12" spans="1:2" x14ac:dyDescent="0.3">
      <c r="B12" t="s">
        <v>15</v>
      </c>
    </row>
    <row r="13" spans="1:2" x14ac:dyDescent="0.3">
      <c r="A13" t="s">
        <v>12</v>
      </c>
    </row>
    <row r="14" spans="1:2" x14ac:dyDescent="0.3">
      <c r="A14" t="s">
        <v>13</v>
      </c>
    </row>
    <row r="15" spans="1:2" x14ac:dyDescent="0.3">
      <c r="A15" t="s">
        <v>14</v>
      </c>
      <c r="B15" s="4">
        <v>45950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60976-C101-46CC-9ABB-6E67216D4868}">
  <dimension ref="A1:A28"/>
  <sheetViews>
    <sheetView workbookViewId="0">
      <selection activeCell="E26" sqref="E26"/>
    </sheetView>
  </sheetViews>
  <sheetFormatPr defaultRowHeight="14.4" x14ac:dyDescent="0.3"/>
  <cols>
    <col min="1" max="1" width="100.88671875" customWidth="1"/>
  </cols>
  <sheetData>
    <row r="1" spans="1:1" x14ac:dyDescent="0.3">
      <c r="A1" s="7" t="s">
        <v>16</v>
      </c>
    </row>
    <row r="3" spans="1:1" x14ac:dyDescent="0.3">
      <c r="A3" s="7" t="s">
        <v>17</v>
      </c>
    </row>
    <row r="5" spans="1:1" ht="73.2" customHeight="1" x14ac:dyDescent="0.3">
      <c r="A5" s="5" t="s">
        <v>18</v>
      </c>
    </row>
    <row r="6" spans="1:1" x14ac:dyDescent="0.3">
      <c r="A6" t="s">
        <v>19</v>
      </c>
    </row>
    <row r="7" spans="1:1" x14ac:dyDescent="0.3">
      <c r="A7" t="s">
        <v>20</v>
      </c>
    </row>
    <row r="8" spans="1:1" x14ac:dyDescent="0.3">
      <c r="A8" t="s">
        <v>21</v>
      </c>
    </row>
    <row r="9" spans="1:1" x14ac:dyDescent="0.3">
      <c r="A9" t="s">
        <v>22</v>
      </c>
    </row>
    <row r="10" spans="1:1" x14ac:dyDescent="0.3">
      <c r="A10" t="s">
        <v>23</v>
      </c>
    </row>
    <row r="11" spans="1:1" x14ac:dyDescent="0.3">
      <c r="A11" t="s">
        <v>24</v>
      </c>
    </row>
    <row r="12" spans="1:1" x14ac:dyDescent="0.3">
      <c r="A12" t="s">
        <v>25</v>
      </c>
    </row>
    <row r="13" spans="1:1" x14ac:dyDescent="0.3">
      <c r="A13" t="s">
        <v>26</v>
      </c>
    </row>
    <row r="14" spans="1:1" x14ac:dyDescent="0.3">
      <c r="A14" t="s">
        <v>27</v>
      </c>
    </row>
    <row r="15" spans="1:1" ht="28.8" x14ac:dyDescent="0.3">
      <c r="A15" s="6" t="s">
        <v>28</v>
      </c>
    </row>
    <row r="16" spans="1:1" ht="57.6" x14ac:dyDescent="0.3">
      <c r="A16" s="6" t="s">
        <v>29</v>
      </c>
    </row>
    <row r="18" spans="1:1" x14ac:dyDescent="0.3">
      <c r="A18" s="7" t="s">
        <v>30</v>
      </c>
    </row>
    <row r="20" spans="1:1" ht="28.8" x14ac:dyDescent="0.3">
      <c r="A20" s="6" t="s">
        <v>31</v>
      </c>
    </row>
    <row r="21" spans="1:1" x14ac:dyDescent="0.3">
      <c r="A21" t="s">
        <v>32</v>
      </c>
    </row>
    <row r="22" spans="1:1" ht="28.8" x14ac:dyDescent="0.3">
      <c r="A22" s="6" t="s">
        <v>33</v>
      </c>
    </row>
    <row r="23" spans="1:1" x14ac:dyDescent="0.3">
      <c r="A23" t="s">
        <v>53</v>
      </c>
    </row>
    <row r="24" spans="1:1" x14ac:dyDescent="0.3">
      <c r="A24" s="9"/>
    </row>
    <row r="25" spans="1:1" x14ac:dyDescent="0.3">
      <c r="A25" s="7" t="s">
        <v>34</v>
      </c>
    </row>
    <row r="27" spans="1:1" x14ac:dyDescent="0.3">
      <c r="A27" t="s">
        <v>35</v>
      </c>
    </row>
    <row r="28" spans="1:1" x14ac:dyDescent="0.3">
      <c r="A28" t="s">
        <v>36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workbookViewId="0">
      <selection activeCell="A33" sqref="A33"/>
    </sheetView>
  </sheetViews>
  <sheetFormatPr defaultRowHeight="14.4" x14ac:dyDescent="0.3"/>
  <cols>
    <col min="1" max="1" width="12.44140625" customWidth="1"/>
    <col min="2" max="2" width="27.109375" customWidth="1"/>
    <col min="3" max="4" width="20" customWidth="1"/>
    <col min="5" max="5" width="24.6640625" customWidth="1"/>
    <col min="6" max="6" width="20" customWidth="1"/>
  </cols>
  <sheetData>
    <row r="1" spans="1:6" ht="21" x14ac:dyDescent="0.3">
      <c r="A1" s="14" t="s">
        <v>69</v>
      </c>
      <c r="B1" s="15"/>
      <c r="C1" s="15"/>
      <c r="D1" s="15"/>
      <c r="E1" s="15"/>
      <c r="F1" s="15"/>
    </row>
    <row r="2" spans="1:6" ht="15.6" x14ac:dyDescent="0.3">
      <c r="A2" s="16" t="s">
        <v>59</v>
      </c>
      <c r="B2" s="16"/>
      <c r="C2" s="16"/>
      <c r="D2" s="16"/>
      <c r="E2" s="16"/>
      <c r="F2" s="16"/>
    </row>
    <row r="3" spans="1:6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ht="91.5" customHeight="1" x14ac:dyDescent="0.3">
      <c r="A4" s="2">
        <v>1</v>
      </c>
      <c r="B4" s="8" t="s">
        <v>72</v>
      </c>
      <c r="C4" s="2" t="s">
        <v>37</v>
      </c>
      <c r="D4" s="2">
        <v>28</v>
      </c>
      <c r="E4" s="2"/>
      <c r="F4" s="2">
        <f>D4*E4</f>
        <v>0</v>
      </c>
    </row>
    <row r="5" spans="1:6" ht="76.5" customHeight="1" x14ac:dyDescent="0.3">
      <c r="A5" s="2">
        <v>2</v>
      </c>
      <c r="B5" s="8" t="s">
        <v>38</v>
      </c>
      <c r="C5" s="2" t="s">
        <v>57</v>
      </c>
      <c r="D5" s="2">
        <v>4</v>
      </c>
      <c r="E5" s="2"/>
      <c r="F5" s="2">
        <f>D5*E5</f>
        <v>0</v>
      </c>
    </row>
    <row r="6" spans="1:6" ht="76.5" customHeight="1" x14ac:dyDescent="0.3">
      <c r="A6" s="2">
        <v>3</v>
      </c>
      <c r="B6" s="8" t="s">
        <v>39</v>
      </c>
      <c r="C6" s="2" t="s">
        <v>57</v>
      </c>
      <c r="D6" s="2">
        <v>1</v>
      </c>
      <c r="E6" s="2"/>
      <c r="F6" s="2">
        <f>D6*E6</f>
        <v>0</v>
      </c>
    </row>
    <row r="7" spans="1:6" ht="74.25" customHeight="1" x14ac:dyDescent="0.3">
      <c r="A7" s="2">
        <v>4</v>
      </c>
      <c r="B7" s="8" t="s">
        <v>40</v>
      </c>
      <c r="C7" s="2" t="s">
        <v>58</v>
      </c>
      <c r="D7" s="2">
        <v>1</v>
      </c>
      <c r="E7" s="2"/>
      <c r="F7" s="2">
        <f>D7*E7</f>
        <v>0</v>
      </c>
    </row>
    <row r="8" spans="1:6" ht="15.6" x14ac:dyDescent="0.3">
      <c r="A8" s="17" t="s">
        <v>63</v>
      </c>
      <c r="B8" s="18"/>
      <c r="C8" s="18"/>
      <c r="D8" s="18"/>
      <c r="E8" s="19"/>
      <c r="F8" s="2">
        <f>SUM(F4:F7)</f>
        <v>0</v>
      </c>
    </row>
    <row r="9" spans="1:6" ht="15.6" x14ac:dyDescent="0.3">
      <c r="A9" s="16" t="s">
        <v>60</v>
      </c>
      <c r="B9" s="16"/>
      <c r="C9" s="16"/>
      <c r="D9" s="16"/>
      <c r="E9" s="16"/>
      <c r="F9" s="16"/>
    </row>
    <row r="10" spans="1:6" x14ac:dyDescent="0.3">
      <c r="A10" s="11" t="s">
        <v>0</v>
      </c>
      <c r="B10" s="3" t="s">
        <v>1</v>
      </c>
      <c r="C10" s="3" t="s">
        <v>42</v>
      </c>
      <c r="D10" s="3" t="s">
        <v>3</v>
      </c>
      <c r="E10" s="3" t="s">
        <v>4</v>
      </c>
      <c r="F10" s="3" t="s">
        <v>5</v>
      </c>
    </row>
    <row r="11" spans="1:6" ht="44.25" customHeight="1" x14ac:dyDescent="0.3">
      <c r="A11" s="2">
        <v>1</v>
      </c>
      <c r="B11" s="8" t="s">
        <v>43</v>
      </c>
      <c r="C11" s="2" t="s">
        <v>58</v>
      </c>
      <c r="D11" s="2">
        <v>1</v>
      </c>
      <c r="E11" s="3"/>
      <c r="F11" s="2">
        <f>D11*E11</f>
        <v>0</v>
      </c>
    </row>
    <row r="12" spans="1:6" ht="88.5" customHeight="1" x14ac:dyDescent="0.3">
      <c r="A12" s="2">
        <v>2</v>
      </c>
      <c r="B12" s="8" t="s">
        <v>55</v>
      </c>
      <c r="C12" s="2" t="s">
        <v>37</v>
      </c>
      <c r="D12" s="2">
        <v>16</v>
      </c>
      <c r="E12" s="3"/>
      <c r="F12" s="2">
        <f t="shared" ref="F12:F15" si="0">D12*E12</f>
        <v>0</v>
      </c>
    </row>
    <row r="13" spans="1:6" ht="44.25" customHeight="1" x14ac:dyDescent="0.3">
      <c r="A13" s="2">
        <v>3</v>
      </c>
      <c r="B13" s="8" t="s">
        <v>44</v>
      </c>
      <c r="C13" s="2" t="s">
        <v>58</v>
      </c>
      <c r="D13" s="2">
        <v>2</v>
      </c>
      <c r="E13" s="3"/>
      <c r="F13" s="2">
        <f t="shared" si="0"/>
        <v>0</v>
      </c>
    </row>
    <row r="14" spans="1:6" ht="62.25" customHeight="1" x14ac:dyDescent="0.3">
      <c r="A14" s="2">
        <v>4</v>
      </c>
      <c r="B14" s="8" t="s">
        <v>45</v>
      </c>
      <c r="C14" s="2" t="s">
        <v>37</v>
      </c>
      <c r="D14" s="2">
        <v>115</v>
      </c>
      <c r="E14" s="3"/>
      <c r="F14" s="2">
        <f t="shared" si="0"/>
        <v>0</v>
      </c>
    </row>
    <row r="15" spans="1:6" ht="75" customHeight="1" x14ac:dyDescent="0.3">
      <c r="A15" s="2">
        <v>5</v>
      </c>
      <c r="B15" s="8" t="s">
        <v>40</v>
      </c>
      <c r="C15" s="2" t="s">
        <v>58</v>
      </c>
      <c r="D15" s="2">
        <v>1</v>
      </c>
      <c r="E15" s="3"/>
      <c r="F15" s="2">
        <f t="shared" si="0"/>
        <v>0</v>
      </c>
    </row>
    <row r="16" spans="1:6" ht="15.6" x14ac:dyDescent="0.3">
      <c r="A16" s="17" t="s">
        <v>64</v>
      </c>
      <c r="B16" s="18"/>
      <c r="C16" s="18"/>
      <c r="D16" s="18"/>
      <c r="E16" s="19"/>
      <c r="F16" s="3">
        <f>SUM(F11:F15)</f>
        <v>0</v>
      </c>
    </row>
    <row r="17" spans="1:6" ht="15.6" x14ac:dyDescent="0.3">
      <c r="A17" s="16" t="s">
        <v>61</v>
      </c>
      <c r="B17" s="16"/>
      <c r="C17" s="16"/>
      <c r="D17" s="16"/>
      <c r="E17" s="16"/>
      <c r="F17" s="16"/>
    </row>
    <row r="18" spans="1:6" x14ac:dyDescent="0.3">
      <c r="A18" s="11" t="s">
        <v>41</v>
      </c>
      <c r="B18" s="3" t="s">
        <v>1</v>
      </c>
      <c r="C18" s="3" t="s">
        <v>42</v>
      </c>
      <c r="D18" s="3" t="s">
        <v>3</v>
      </c>
      <c r="E18" s="3" t="s">
        <v>4</v>
      </c>
      <c r="F18" s="3" t="s">
        <v>5</v>
      </c>
    </row>
    <row r="19" spans="1:6" ht="45" customHeight="1" x14ac:dyDescent="0.3">
      <c r="A19" s="2">
        <v>1</v>
      </c>
      <c r="B19" s="8" t="s">
        <v>46</v>
      </c>
      <c r="C19" s="2" t="s">
        <v>58</v>
      </c>
      <c r="D19" s="2">
        <v>1</v>
      </c>
      <c r="E19" s="3"/>
      <c r="F19" s="2">
        <f>D19*E19</f>
        <v>0</v>
      </c>
    </row>
    <row r="20" spans="1:6" ht="45" customHeight="1" x14ac:dyDescent="0.3">
      <c r="A20" s="2">
        <v>2</v>
      </c>
      <c r="B20" s="8" t="s">
        <v>47</v>
      </c>
      <c r="C20" s="2" t="s">
        <v>37</v>
      </c>
      <c r="D20" s="2">
        <v>95</v>
      </c>
      <c r="E20" s="3"/>
      <c r="F20" s="2">
        <f>D20*E20</f>
        <v>0</v>
      </c>
    </row>
    <row r="21" spans="1:6" ht="28.5" customHeight="1" x14ac:dyDescent="0.3">
      <c r="A21" s="2">
        <v>3</v>
      </c>
      <c r="B21" s="8" t="s">
        <v>48</v>
      </c>
      <c r="C21" s="2" t="s">
        <v>37</v>
      </c>
      <c r="D21" s="2">
        <v>95</v>
      </c>
      <c r="E21" s="3"/>
      <c r="F21" s="2">
        <f t="shared" ref="F21:F23" si="1">D21*E21</f>
        <v>0</v>
      </c>
    </row>
    <row r="22" spans="1:6" ht="33.75" customHeight="1" x14ac:dyDescent="0.3">
      <c r="A22" s="2">
        <v>4</v>
      </c>
      <c r="B22" s="8" t="s">
        <v>49</v>
      </c>
      <c r="C22" s="2" t="s">
        <v>73</v>
      </c>
      <c r="D22" s="2">
        <v>35</v>
      </c>
      <c r="E22" s="3"/>
      <c r="F22" s="2">
        <f t="shared" si="1"/>
        <v>0</v>
      </c>
    </row>
    <row r="23" spans="1:6" ht="75.75" customHeight="1" x14ac:dyDescent="0.3">
      <c r="A23" s="2">
        <v>5</v>
      </c>
      <c r="B23" s="8" t="s">
        <v>40</v>
      </c>
      <c r="C23" s="2" t="s">
        <v>58</v>
      </c>
      <c r="D23" s="2">
        <v>1</v>
      </c>
      <c r="E23" s="3"/>
      <c r="F23" s="2">
        <f t="shared" si="1"/>
        <v>0</v>
      </c>
    </row>
    <row r="24" spans="1:6" ht="19.2" customHeight="1" x14ac:dyDescent="0.3">
      <c r="A24" s="17" t="s">
        <v>65</v>
      </c>
      <c r="B24" s="18"/>
      <c r="C24" s="18"/>
      <c r="D24" s="18"/>
      <c r="E24" s="19"/>
      <c r="F24" s="3">
        <f>SUM(F19:F23)</f>
        <v>0</v>
      </c>
    </row>
    <row r="25" spans="1:6" ht="15.6" x14ac:dyDescent="0.3">
      <c r="A25" s="16" t="s">
        <v>62</v>
      </c>
      <c r="B25" s="16"/>
      <c r="C25" s="16"/>
      <c r="D25" s="16"/>
      <c r="E25" s="16"/>
      <c r="F25" s="16"/>
    </row>
    <row r="26" spans="1:6" x14ac:dyDescent="0.3">
      <c r="A26" s="11" t="s">
        <v>41</v>
      </c>
      <c r="B26" s="3" t="s">
        <v>1</v>
      </c>
      <c r="C26" s="3" t="s">
        <v>42</v>
      </c>
      <c r="D26" s="3" t="s">
        <v>3</v>
      </c>
      <c r="E26" s="3" t="s">
        <v>4</v>
      </c>
      <c r="F26" s="3" t="s">
        <v>5</v>
      </c>
    </row>
    <row r="27" spans="1:6" ht="86.4" x14ac:dyDescent="0.3">
      <c r="A27" s="2">
        <v>1</v>
      </c>
      <c r="B27" s="8" t="s">
        <v>54</v>
      </c>
      <c r="C27" s="2" t="s">
        <v>37</v>
      </c>
      <c r="D27" s="2">
        <v>25</v>
      </c>
      <c r="E27" s="3"/>
      <c r="F27" s="2">
        <f>D27*E27</f>
        <v>0</v>
      </c>
    </row>
    <row r="28" spans="1:6" ht="43.2" x14ac:dyDescent="0.3">
      <c r="A28" s="2">
        <v>2</v>
      </c>
      <c r="B28" s="8" t="s">
        <v>47</v>
      </c>
      <c r="C28" s="2" t="s">
        <v>37</v>
      </c>
      <c r="D28" s="2">
        <v>25</v>
      </c>
      <c r="E28" s="3"/>
      <c r="F28" s="2">
        <f t="shared" ref="F28:F30" si="2">D28*E28</f>
        <v>0</v>
      </c>
    </row>
    <row r="29" spans="1:6" ht="57.6" x14ac:dyDescent="0.3">
      <c r="A29" s="2">
        <v>3</v>
      </c>
      <c r="B29" s="8" t="s">
        <v>45</v>
      </c>
      <c r="C29" s="2" t="s">
        <v>37</v>
      </c>
      <c r="D29" s="2">
        <v>25</v>
      </c>
      <c r="E29" s="3"/>
      <c r="F29" s="2">
        <f t="shared" si="2"/>
        <v>0</v>
      </c>
    </row>
    <row r="30" spans="1:6" ht="75" customHeight="1" x14ac:dyDescent="0.3">
      <c r="A30" s="2">
        <v>4</v>
      </c>
      <c r="B30" s="8" t="s">
        <v>40</v>
      </c>
      <c r="C30" s="2" t="s">
        <v>58</v>
      </c>
      <c r="D30" s="2">
        <v>1</v>
      </c>
      <c r="E30" s="3"/>
      <c r="F30" s="2">
        <f t="shared" si="2"/>
        <v>0</v>
      </c>
    </row>
    <row r="31" spans="1:6" ht="19.2" customHeight="1" x14ac:dyDescent="0.3">
      <c r="A31" s="17" t="s">
        <v>66</v>
      </c>
      <c r="B31" s="18"/>
      <c r="C31" s="18"/>
      <c r="D31" s="18"/>
      <c r="E31" s="19"/>
      <c r="F31" s="3">
        <f>SUM(F27:F30)</f>
        <v>0</v>
      </c>
    </row>
    <row r="32" spans="1:6" ht="15.6" x14ac:dyDescent="0.3">
      <c r="A32" s="16" t="s">
        <v>67</v>
      </c>
      <c r="B32" s="16"/>
      <c r="C32" s="16"/>
      <c r="D32" s="16"/>
      <c r="E32" s="16"/>
      <c r="F32" s="16"/>
    </row>
    <row r="33" spans="1:6" x14ac:dyDescent="0.3">
      <c r="A33" s="11" t="s">
        <v>41</v>
      </c>
      <c r="B33" s="3" t="s">
        <v>1</v>
      </c>
      <c r="C33" s="3" t="s">
        <v>42</v>
      </c>
      <c r="D33" s="3" t="s">
        <v>3</v>
      </c>
      <c r="E33" s="3" t="s">
        <v>4</v>
      </c>
      <c r="F33" s="3" t="s">
        <v>5</v>
      </c>
    </row>
    <row r="34" spans="1:6" ht="28.8" x14ac:dyDescent="0.3">
      <c r="A34" s="2">
        <v>1</v>
      </c>
      <c r="B34" s="8" t="s">
        <v>51</v>
      </c>
      <c r="C34" s="2" t="s">
        <v>57</v>
      </c>
      <c r="D34" s="2">
        <v>1</v>
      </c>
      <c r="E34" s="3"/>
      <c r="F34" s="2">
        <f>D34*E34</f>
        <v>0</v>
      </c>
    </row>
    <row r="35" spans="1:6" ht="89.25" customHeight="1" x14ac:dyDescent="0.3">
      <c r="A35" s="2">
        <v>2</v>
      </c>
      <c r="B35" s="8" t="s">
        <v>56</v>
      </c>
      <c r="C35" s="2" t="s">
        <v>57</v>
      </c>
      <c r="D35" s="2">
        <v>1</v>
      </c>
      <c r="E35" s="3"/>
      <c r="F35" s="2">
        <f>D35*E35</f>
        <v>0</v>
      </c>
    </row>
    <row r="36" spans="1:6" ht="32.25" customHeight="1" x14ac:dyDescent="0.3">
      <c r="A36" s="2">
        <v>3</v>
      </c>
      <c r="B36" s="8" t="s">
        <v>50</v>
      </c>
      <c r="C36" s="2" t="s">
        <v>73</v>
      </c>
      <c r="D36" s="2">
        <v>10</v>
      </c>
      <c r="E36" s="3"/>
      <c r="F36" s="2">
        <f>D36*E36</f>
        <v>0</v>
      </c>
    </row>
    <row r="37" spans="1:6" ht="32.25" customHeight="1" x14ac:dyDescent="0.3">
      <c r="A37" s="2">
        <v>4</v>
      </c>
      <c r="B37" s="8" t="s">
        <v>52</v>
      </c>
      <c r="C37" s="2" t="s">
        <v>57</v>
      </c>
      <c r="D37" s="2">
        <v>4</v>
      </c>
      <c r="E37" s="3"/>
      <c r="F37" s="2">
        <f>D37*E37</f>
        <v>0</v>
      </c>
    </row>
    <row r="38" spans="1:6" ht="77.25" customHeight="1" x14ac:dyDescent="0.3">
      <c r="A38" s="2">
        <v>5</v>
      </c>
      <c r="B38" s="8" t="s">
        <v>40</v>
      </c>
      <c r="C38" s="2" t="s">
        <v>58</v>
      </c>
      <c r="D38" s="2">
        <v>1</v>
      </c>
      <c r="E38" s="3"/>
      <c r="F38" s="2">
        <f>D38*E38</f>
        <v>0</v>
      </c>
    </row>
    <row r="39" spans="1:6" ht="19.2" customHeight="1" x14ac:dyDescent="0.3">
      <c r="A39" s="17" t="s">
        <v>68</v>
      </c>
      <c r="B39" s="18"/>
      <c r="C39" s="18"/>
      <c r="D39" s="18"/>
      <c r="E39" s="19"/>
      <c r="F39" s="3">
        <f>SUM(F34:F38)</f>
        <v>0</v>
      </c>
    </row>
    <row r="41" spans="1:6" ht="18" x14ac:dyDescent="0.35">
      <c r="A41" s="13" t="s">
        <v>70</v>
      </c>
      <c r="B41" s="20"/>
      <c r="C41" s="20"/>
      <c r="D41" s="20"/>
      <c r="E41" s="20"/>
      <c r="F41" s="10">
        <f>SUM(F8,F16,F24,F31,F39)</f>
        <v>0</v>
      </c>
    </row>
    <row r="42" spans="1:6" ht="15.6" x14ac:dyDescent="0.3">
      <c r="A42" s="12" t="s">
        <v>71</v>
      </c>
      <c r="B42" s="12"/>
      <c r="C42" s="12"/>
      <c r="D42" s="12"/>
      <c r="E42" s="12"/>
      <c r="F42" s="10">
        <f>F41*0.25</f>
        <v>0</v>
      </c>
    </row>
    <row r="43" spans="1:6" ht="18" x14ac:dyDescent="0.35">
      <c r="A43" s="13" t="s">
        <v>74</v>
      </c>
      <c r="B43" s="13"/>
      <c r="C43" s="13"/>
      <c r="D43" s="13"/>
      <c r="E43" s="13"/>
      <c r="F43" s="10">
        <f>SUM(F41:F42)</f>
        <v>0</v>
      </c>
    </row>
  </sheetData>
  <mergeCells count="14">
    <mergeCell ref="A42:E42"/>
    <mergeCell ref="A43:E43"/>
    <mergeCell ref="A1:F1"/>
    <mergeCell ref="A2:F2"/>
    <mergeCell ref="A9:F9"/>
    <mergeCell ref="A17:F17"/>
    <mergeCell ref="A25:F25"/>
    <mergeCell ref="A39:E39"/>
    <mergeCell ref="A41:E41"/>
    <mergeCell ref="A32:F32"/>
    <mergeCell ref="A8:E8"/>
    <mergeCell ref="A16:E16"/>
    <mergeCell ref="A24:E24"/>
    <mergeCell ref="A31:E3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Naslovnica</vt:lpstr>
      <vt:lpstr>Opci uvjeti</vt:lpstr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</dc:creator>
  <cp:lastModifiedBy>Radovan Jakopec</cp:lastModifiedBy>
  <dcterms:created xsi:type="dcterms:W3CDTF">2025-10-19T15:59:59Z</dcterms:created>
  <dcterms:modified xsi:type="dcterms:W3CDTF">2025-11-19T08:11:20Z</dcterms:modified>
</cp:coreProperties>
</file>